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_xlnm.Print_Area" localSheetId="1">'Купля-продажа'!$A$1:$H$67</definedName>
    <definedName name="_xlnm.Print_Area" localSheetId="2">'Оборонэнергосбыт'!$A$1:$H$62</definedName>
    <definedName name="_xlnm.Print_Area" localSheetId="0">'Энергоснабжение'!$A$1:$H$62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<sst xmlns="http://schemas.openxmlformats.org/spreadsheetml/2006/main" count="214" uniqueCount="58">
  <si>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</si>
  <si>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ноябре 2012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</si>
  <si>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</si>
  <si>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</si>
  <si>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</si>
  <si>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</si>
  <si>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</si>
  <si>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</si>
  <si>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</si>
  <si>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рублей/МВтч без НДС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</si>
  <si>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</si>
  <si>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</si>
  <si>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</si>
  <si>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</si>
  <si>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</si>
  <si>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</si>
  <si>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</si>
  <si>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</si>
  <si>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</si>
  <si>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</si>
  <si>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</si>
  <si>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</si>
  <si>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</si>
  <si>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</si>
  <si>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</si>
  <si>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</si>
  <si>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</si>
  <si>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</si>
  <si>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</si>
  <si>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</si>
  <si>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</si>
  <si>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</si>
  <si>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 xml:space="preserve">и) фактический объем потребления электрической энергии гарантирующим поставщиком на оптовом рынке, МВт∙ч  
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</si>
  <si>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</si>
  <si>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</si>
  <si>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</si>
  <si>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</si>
  <si>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</si>
  <si>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</si>
  <si>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</si>
  <si>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</si>
  <si>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</si>
  <si>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</si>
  <si>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</si>
  <si>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</si>
  <si>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</si>
  <si>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</si>
  <si>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</si>
  <si>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</si>
  <si>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</si>
  <si>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</si>
  <si>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</si>
  <si>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ноябре 2012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</si>
  <si>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</si>
  <si>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 (рублей/МВтч без НДС)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</si>
  <si>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</si>
  <si>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</si>
  <si>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по договору купли-продажи в ноябре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</si>
</sst>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37" borderId="14" applyNumberFormat="0" applyAlignment="0" applyProtection="0"/>
    <xf numFmtId="0" fontId="0" fillId="38" borderId="15" applyNumberFormat="0" applyFont="0" applyAlignment="0" applyProtection="0"/>
    <xf numFmtId="0" fontId="2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2" fillId="39" borderId="0" applyNumberFormat="0" applyBorder="0" applyAlignment="0" applyProtection="0"/>
    <xf numFmtId="0" fontId="23" fillId="0" borderId="16" applyNumberFormat="0" applyFill="0" applyAlignment="0" applyProtection="0"/>
    <xf numFmtId="0" fontId="24" fillId="40" borderId="1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3" fillId="0" borderId="16" applyNumberFormat="0" applyFill="0" applyAlignment="0" applyProtection="0"/>
    <xf numFmtId="0" fontId="24" fillId="40" borderId="17" applyNumberFormat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3"/>
    </xf>
    <xf numFmtId="0" fontId="5" fillId="0" borderId="18" xfId="0" applyFont="1" applyBorder="1" applyAlignment="1">
      <alignment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90" zoomScaleNormal="90" zoomScalePageLayoutView="0" workbookViewId="0" topLeftCell="A1">
      <selection activeCell="J5" sqref="J5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35" t="s">
        <v>1</v>
      </c>
      <c r="B3" s="35"/>
      <c r="C3" s="35"/>
      <c r="D3" s="35"/>
      <c r="E3" s="35"/>
      <c r="F3" s="35"/>
      <c r="G3" s="35"/>
      <c r="H3" s="35"/>
    </row>
    <row r="4" spans="1:5" ht="15.75">
      <c r="A4" s="6"/>
      <c r="B4" s="6"/>
      <c r="C4" s="8"/>
      <c r="D4" s="8"/>
      <c r="E4" s="8"/>
    </row>
    <row r="5" spans="1:8" ht="44.25" customHeight="1">
      <c r="A5" s="35" t="s">
        <v>2</v>
      </c>
      <c r="B5" s="35"/>
      <c r="C5" s="35"/>
      <c r="D5" s="35"/>
      <c r="E5" s="35"/>
      <c r="F5" s="35"/>
      <c r="G5" s="35"/>
      <c r="H5" s="35"/>
    </row>
    <row r="6" spans="1:8" ht="21" customHeight="1">
      <c r="A6" s="41" t="s">
        <v>3</v>
      </c>
      <c r="B6" s="41"/>
      <c r="C6" s="41"/>
      <c r="D6" s="41"/>
      <c r="E6" s="41"/>
      <c r="F6" s="41"/>
      <c r="G6" s="41"/>
      <c r="H6" s="41"/>
    </row>
    <row r="7" spans="1:9" ht="17.25" customHeight="1">
      <c r="A7" s="28"/>
      <c r="B7" s="29"/>
      <c r="C7" s="29"/>
      <c r="D7" s="30"/>
      <c r="E7" s="37" t="s">
        <v>4</v>
      </c>
      <c r="F7" s="37"/>
      <c r="G7" s="37"/>
      <c r="H7" s="37"/>
      <c r="I7" s="3"/>
    </row>
    <row r="8" spans="1:9" ht="15.75">
      <c r="A8" s="31"/>
      <c r="B8" s="32"/>
      <c r="C8" s="32"/>
      <c r="D8" s="33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9" ht="21.75" customHeight="1">
      <c r="A9" s="42" t="s">
        <v>9</v>
      </c>
      <c r="B9" s="43"/>
      <c r="C9" s="43"/>
      <c r="D9" s="44"/>
      <c r="E9" s="10">
        <v>2045.94</v>
      </c>
      <c r="F9" s="10">
        <v>2643.22</v>
      </c>
      <c r="G9" s="10">
        <v>3335.66</v>
      </c>
      <c r="H9" s="10">
        <v>3868.37</v>
      </c>
      <c r="I9" s="3"/>
    </row>
    <row r="10" spans="1:5" ht="15.75">
      <c r="A10" s="6"/>
      <c r="B10" s="6"/>
      <c r="C10" s="8"/>
      <c r="D10" s="8"/>
      <c r="E10" s="8"/>
    </row>
    <row r="11" spans="1:8" ht="35.25" customHeight="1">
      <c r="A11" s="36" t="s">
        <v>10</v>
      </c>
      <c r="B11" s="36"/>
      <c r="C11" s="36"/>
      <c r="D11" s="36"/>
      <c r="E11" s="36"/>
      <c r="F11" s="36"/>
      <c r="G11" s="36"/>
      <c r="H11" s="11">
        <v>1215.45</v>
      </c>
    </row>
    <row r="12" spans="1:5" ht="15.75">
      <c r="A12" s="6"/>
      <c r="B12" s="6"/>
      <c r="C12" s="8"/>
      <c r="D12" s="8"/>
      <c r="E12" s="8"/>
    </row>
    <row r="13" spans="1:8" ht="36.75" customHeight="1">
      <c r="A13" s="36" t="s">
        <v>11</v>
      </c>
      <c r="B13" s="36"/>
      <c r="C13" s="36"/>
      <c r="D13" s="36"/>
      <c r="E13" s="36"/>
      <c r="F13" s="36"/>
      <c r="G13" s="36"/>
      <c r="H13" s="36"/>
    </row>
    <row r="14" spans="1:8" ht="26.25" customHeight="1">
      <c r="A14" s="34" t="s">
        <v>12</v>
      </c>
      <c r="B14" s="34"/>
      <c r="C14" s="34"/>
      <c r="D14" s="34"/>
      <c r="E14" s="34"/>
      <c r="F14" s="34"/>
      <c r="G14" s="34"/>
      <c r="H14" s="11">
        <v>960.98</v>
      </c>
    </row>
    <row r="15" spans="1:8" ht="26.25" customHeight="1">
      <c r="A15" s="34" t="s">
        <v>13</v>
      </c>
      <c r="B15" s="34"/>
      <c r="C15" s="34"/>
      <c r="D15" s="34"/>
      <c r="E15" s="34"/>
      <c r="F15" s="34"/>
      <c r="G15" s="34"/>
      <c r="H15" s="11">
        <v>269100.63</v>
      </c>
    </row>
    <row r="16" spans="1:10" ht="33" customHeight="1">
      <c r="A16" s="34" t="s">
        <v>14</v>
      </c>
      <c r="B16" s="34"/>
      <c r="C16" s="34"/>
      <c r="D16" s="34"/>
      <c r="E16" s="34"/>
      <c r="F16" s="34"/>
      <c r="G16" s="34"/>
      <c r="H16" s="13">
        <v>0.000945627151497328</v>
      </c>
      <c r="J16" s="14"/>
    </row>
    <row r="17" spans="1:8" ht="26.25" customHeight="1">
      <c r="A17" s="34" t="s">
        <v>15</v>
      </c>
      <c r="B17" s="34"/>
      <c r="C17" s="34"/>
      <c r="D17" s="34"/>
      <c r="E17" s="34"/>
      <c r="F17" s="34"/>
      <c r="G17" s="34"/>
      <c r="H17" s="15">
        <v>796.827</v>
      </c>
    </row>
    <row r="18" spans="1:8" ht="39.75" customHeight="1">
      <c r="A18" s="34" t="s">
        <v>16</v>
      </c>
      <c r="B18" s="34"/>
      <c r="C18" s="34"/>
      <c r="D18" s="34"/>
      <c r="E18" s="34"/>
      <c r="F18" s="34"/>
      <c r="G18" s="34"/>
      <c r="H18" s="15">
        <v>56.746</v>
      </c>
    </row>
    <row r="19" spans="1:9" ht="36.75" customHeight="1">
      <c r="A19" s="34" t="s">
        <v>17</v>
      </c>
      <c r="B19" s="34"/>
      <c r="C19" s="34"/>
      <c r="D19" s="34"/>
      <c r="E19" s="34"/>
      <c r="F19" s="34"/>
      <c r="G19" s="34"/>
      <c r="H19" s="15">
        <f>SUM(E21:E25)</f>
        <v>270.536559360385</v>
      </c>
      <c r="I19" s="16" t="s">
        <v>18</v>
      </c>
    </row>
    <row r="20" spans="1:8" ht="15.75">
      <c r="A20" s="12" t="s">
        <v>19</v>
      </c>
      <c r="B20" s="12"/>
      <c r="C20" s="12"/>
      <c r="D20" s="12"/>
      <c r="E20" s="12"/>
      <c r="F20" s="12"/>
      <c r="G20" s="12"/>
      <c r="H20" s="17"/>
    </row>
    <row r="21" spans="1:13" ht="15.75" customHeight="1">
      <c r="A21" s="38" t="s">
        <v>20</v>
      </c>
      <c r="B21" s="38"/>
      <c r="C21" s="38"/>
      <c r="D21" s="38"/>
      <c r="E21" s="15">
        <v>246.594270460385</v>
      </c>
      <c r="G21" s="7"/>
      <c r="H21" s="7"/>
      <c r="I21" s="7"/>
      <c r="K21" s="6"/>
      <c r="L21" s="6"/>
      <c r="M21" s="6"/>
    </row>
    <row r="22" spans="1:13" ht="15.75" customHeight="1">
      <c r="A22" s="38" t="s">
        <v>21</v>
      </c>
      <c r="B22" s="38"/>
      <c r="C22" s="38"/>
      <c r="D22" s="38"/>
      <c r="E22" s="18">
        <v>0.0956368</v>
      </c>
      <c r="G22" s="7"/>
      <c r="H22" s="7"/>
      <c r="I22" s="7"/>
      <c r="K22" s="6"/>
      <c r="L22" s="6"/>
      <c r="M22" s="6"/>
    </row>
    <row r="23" spans="1:13" ht="15.75" customHeight="1">
      <c r="A23" s="38" t="s">
        <v>22</v>
      </c>
      <c r="B23" s="38"/>
      <c r="C23" s="38"/>
      <c r="D23" s="38"/>
      <c r="E23" s="18">
        <v>23.8466521</v>
      </c>
      <c r="G23" s="7"/>
      <c r="H23" s="7"/>
      <c r="I23" s="7"/>
      <c r="K23" s="6"/>
      <c r="L23" s="6"/>
      <c r="M23" s="6"/>
    </row>
    <row r="24" spans="1:13" ht="15.75" customHeight="1">
      <c r="A24" s="38" t="s">
        <v>23</v>
      </c>
      <c r="B24" s="38"/>
      <c r="C24" s="38"/>
      <c r="D24" s="38"/>
      <c r="E24" s="18">
        <v>0</v>
      </c>
      <c r="G24" s="7"/>
      <c r="H24" s="7"/>
      <c r="I24" s="7"/>
      <c r="K24" s="6"/>
      <c r="L24" s="6"/>
      <c r="M24" s="6"/>
    </row>
    <row r="25" spans="1:13" ht="15.75" customHeight="1">
      <c r="A25" s="38" t="s">
        <v>24</v>
      </c>
      <c r="B25" s="38"/>
      <c r="C25" s="38"/>
      <c r="D25" s="38"/>
      <c r="E25" s="18">
        <v>0</v>
      </c>
      <c r="G25" s="7"/>
      <c r="H25" s="7"/>
      <c r="I25" s="7"/>
      <c r="K25" s="6"/>
      <c r="L25" s="6"/>
      <c r="M25" s="6"/>
    </row>
    <row r="26" spans="1:8" ht="15.75">
      <c r="A26" s="34" t="s">
        <v>25</v>
      </c>
      <c r="B26" s="34"/>
      <c r="C26" s="34"/>
      <c r="D26" s="34"/>
      <c r="E26" s="34"/>
      <c r="F26" s="34"/>
      <c r="G26" s="34"/>
      <c r="H26" s="15">
        <v>353.53</v>
      </c>
    </row>
    <row r="27" spans="1:9" ht="32.25" customHeight="1">
      <c r="A27" s="34" t="s">
        <v>26</v>
      </c>
      <c r="B27" s="34"/>
      <c r="C27" s="34"/>
      <c r="D27" s="34"/>
      <c r="E27" s="34"/>
      <c r="F27" s="34"/>
      <c r="G27" s="34"/>
      <c r="H27" s="18">
        <f>D29+D33</f>
        <v>94045.23</v>
      </c>
      <c r="I27" s="16" t="s">
        <v>18</v>
      </c>
    </row>
    <row r="28" spans="1:9" ht="15.75">
      <c r="A28" s="12" t="s">
        <v>19</v>
      </c>
      <c r="B28" s="12"/>
      <c r="C28" s="12"/>
      <c r="D28" s="12"/>
      <c r="E28" s="12"/>
      <c r="F28" s="12"/>
      <c r="G28" s="12"/>
      <c r="H28" s="19"/>
      <c r="I28" s="16"/>
    </row>
    <row r="29" spans="1:13" ht="15.75" customHeight="1">
      <c r="A29" s="40" t="s">
        <v>27</v>
      </c>
      <c r="B29" s="40"/>
      <c r="C29" s="40"/>
      <c r="D29" s="15">
        <f>SUM(D30:D32)</f>
        <v>323.765</v>
      </c>
      <c r="E29" s="6"/>
      <c r="F29" s="7"/>
      <c r="G29" s="7"/>
      <c r="H29" s="7"/>
      <c r="I29" s="7"/>
      <c r="J29" s="6"/>
      <c r="K29" s="6"/>
      <c r="L29" s="6"/>
      <c r="M29" s="6"/>
    </row>
    <row r="30" spans="1:13" ht="15.75" customHeight="1">
      <c r="A30" s="39" t="s">
        <v>28</v>
      </c>
      <c r="B30" s="39"/>
      <c r="C30" s="39"/>
      <c r="D30" s="15">
        <v>55.799</v>
      </c>
      <c r="E30" s="6"/>
      <c r="F30" s="7"/>
      <c r="G30" s="7"/>
      <c r="H30" s="7"/>
      <c r="I30" s="7"/>
      <c r="J30" s="6"/>
      <c r="K30" s="6"/>
      <c r="L30" s="6"/>
      <c r="M30" s="6"/>
    </row>
    <row r="31" spans="1:13" ht="15.75" customHeight="1">
      <c r="A31" s="39" t="s">
        <v>29</v>
      </c>
      <c r="B31" s="39"/>
      <c r="C31" s="39"/>
      <c r="D31" s="15">
        <v>96.941</v>
      </c>
      <c r="E31" s="6"/>
      <c r="F31" s="7"/>
      <c r="G31" s="7"/>
      <c r="H31" s="7"/>
      <c r="I31" s="7"/>
      <c r="J31" s="6"/>
      <c r="K31" s="6"/>
      <c r="L31" s="6"/>
      <c r="M31" s="6"/>
    </row>
    <row r="32" spans="1:13" ht="15.75" customHeight="1">
      <c r="A32" s="39" t="s">
        <v>30</v>
      </c>
      <c r="B32" s="39"/>
      <c r="C32" s="39"/>
      <c r="D32" s="15">
        <v>171.025</v>
      </c>
      <c r="E32" s="6"/>
      <c r="F32" s="7"/>
      <c r="G32" s="7"/>
      <c r="H32" s="7"/>
      <c r="I32" s="7"/>
      <c r="J32" s="6"/>
      <c r="K32" s="6"/>
      <c r="L32" s="6"/>
      <c r="M32" s="6"/>
    </row>
    <row r="33" spans="1:13" ht="15.75" customHeight="1">
      <c r="A33" s="40" t="s">
        <v>31</v>
      </c>
      <c r="B33" s="40"/>
      <c r="C33" s="40"/>
      <c r="D33" s="15">
        <f>SUM(D34:D35)</f>
        <v>93721.465</v>
      </c>
      <c r="E33" s="6"/>
      <c r="F33" s="7"/>
      <c r="G33" s="7"/>
      <c r="H33" s="7"/>
      <c r="I33" s="7"/>
      <c r="J33" s="6"/>
      <c r="K33" s="6"/>
      <c r="L33" s="6"/>
      <c r="M33" s="6"/>
    </row>
    <row r="34" spans="1:13" ht="15.75" customHeight="1">
      <c r="A34" s="39" t="s">
        <v>28</v>
      </c>
      <c r="B34" s="39"/>
      <c r="C34" s="39"/>
      <c r="D34" s="15">
        <v>23190.526</v>
      </c>
      <c r="E34" s="6"/>
      <c r="F34" s="7"/>
      <c r="G34" s="7"/>
      <c r="H34" s="7"/>
      <c r="I34" s="7"/>
      <c r="J34" s="6"/>
      <c r="K34" s="6"/>
      <c r="L34" s="6"/>
      <c r="M34" s="6"/>
    </row>
    <row r="35" spans="1:13" ht="15.75" customHeight="1">
      <c r="A35" s="39" t="s">
        <v>30</v>
      </c>
      <c r="B35" s="39"/>
      <c r="C35" s="39"/>
      <c r="D35" s="15">
        <v>70530.939</v>
      </c>
      <c r="E35" s="6"/>
      <c r="F35" s="7"/>
      <c r="G35" s="7"/>
      <c r="H35" s="7"/>
      <c r="I35" s="7"/>
      <c r="J35" s="6"/>
      <c r="K35" s="6"/>
      <c r="L35" s="6"/>
      <c r="M35" s="6"/>
    </row>
    <row r="36" spans="1:13" ht="15.75">
      <c r="A36" s="34" t="s">
        <v>32</v>
      </c>
      <c r="B36" s="34"/>
      <c r="C36" s="34"/>
      <c r="D36" s="34"/>
      <c r="E36" s="34"/>
      <c r="F36" s="34"/>
      <c r="G36" s="34"/>
      <c r="H36" s="15">
        <v>464962.389</v>
      </c>
      <c r="I36" s="7"/>
      <c r="J36" s="6"/>
      <c r="K36" s="6"/>
      <c r="L36" s="6"/>
      <c r="M36" s="6"/>
    </row>
    <row r="37" spans="1:13" ht="36.75" customHeight="1">
      <c r="A37" s="34" t="s">
        <v>33</v>
      </c>
      <c r="B37" s="34"/>
      <c r="C37" s="34"/>
      <c r="D37" s="34"/>
      <c r="E37" s="34"/>
      <c r="F37" s="34"/>
      <c r="G37" s="34"/>
      <c r="H37" s="15">
        <v>40249.031</v>
      </c>
      <c r="I37" s="7"/>
      <c r="J37" s="6"/>
      <c r="K37" s="6"/>
      <c r="L37" s="6"/>
      <c r="M37" s="6"/>
    </row>
    <row r="38" spans="1:9" ht="39" customHeight="1">
      <c r="A38" s="34" t="s">
        <v>34</v>
      </c>
      <c r="B38" s="34"/>
      <c r="C38" s="34"/>
      <c r="D38" s="34"/>
      <c r="E38" s="34"/>
      <c r="F38" s="34"/>
      <c r="G38" s="34"/>
      <c r="H38" s="15">
        <f>SUM(E40:E44)</f>
        <v>110788.53199999999</v>
      </c>
      <c r="I38" s="16" t="s">
        <v>18</v>
      </c>
    </row>
    <row r="39" spans="1:9" ht="15.75">
      <c r="A39" s="12" t="s">
        <v>19</v>
      </c>
      <c r="B39" s="12"/>
      <c r="C39" s="12"/>
      <c r="D39" s="12"/>
      <c r="E39" s="12"/>
      <c r="F39" s="12"/>
      <c r="G39" s="12"/>
      <c r="H39" s="19"/>
      <c r="I39" s="16"/>
    </row>
    <row r="40" spans="1:13" ht="15.75" customHeight="1">
      <c r="A40" s="38" t="s">
        <v>35</v>
      </c>
      <c r="B40" s="38"/>
      <c r="C40" s="38"/>
      <c r="D40" s="38"/>
      <c r="E40" s="15">
        <v>94045.23</v>
      </c>
      <c r="G40" s="7"/>
      <c r="H40" s="7"/>
      <c r="I40" s="7"/>
      <c r="K40" s="6"/>
      <c r="L40" s="6"/>
      <c r="M40" s="6"/>
    </row>
    <row r="41" spans="1:13" ht="15.75" customHeight="1">
      <c r="A41" s="38" t="s">
        <v>36</v>
      </c>
      <c r="B41" s="38"/>
      <c r="C41" s="38"/>
      <c r="D41" s="38"/>
      <c r="E41" s="18">
        <v>49.356</v>
      </c>
      <c r="G41" s="7"/>
      <c r="H41" s="7"/>
      <c r="I41" s="7"/>
      <c r="K41" s="6"/>
      <c r="L41" s="6"/>
      <c r="M41" s="6"/>
    </row>
    <row r="42" spans="1:13" ht="15.75" customHeight="1">
      <c r="A42" s="38" t="s">
        <v>37</v>
      </c>
      <c r="B42" s="38"/>
      <c r="C42" s="38"/>
      <c r="D42" s="38"/>
      <c r="E42" s="18">
        <v>16693.946</v>
      </c>
      <c r="G42" s="7"/>
      <c r="H42" s="7"/>
      <c r="I42" s="7"/>
      <c r="K42" s="6"/>
      <c r="L42" s="6"/>
      <c r="M42" s="6"/>
    </row>
    <row r="43" spans="1:13" ht="15.75" customHeight="1">
      <c r="A43" s="38" t="s">
        <v>38</v>
      </c>
      <c r="B43" s="38"/>
      <c r="C43" s="38"/>
      <c r="D43" s="38"/>
      <c r="E43" s="18">
        <v>0</v>
      </c>
      <c r="G43" s="7"/>
      <c r="H43" s="7"/>
      <c r="I43" s="7"/>
      <c r="K43" s="6"/>
      <c r="L43" s="6"/>
      <c r="M43" s="6"/>
    </row>
    <row r="44" spans="1:13" ht="15.75" customHeight="1">
      <c r="A44" s="38" t="s">
        <v>39</v>
      </c>
      <c r="B44" s="38"/>
      <c r="C44" s="38"/>
      <c r="D44" s="38"/>
      <c r="E44" s="18">
        <v>0</v>
      </c>
      <c r="G44" s="7"/>
      <c r="H44" s="7"/>
      <c r="I44" s="7"/>
      <c r="K44" s="6"/>
      <c r="L44" s="6"/>
      <c r="M44" s="6"/>
    </row>
    <row r="45" spans="1:13" ht="15.75">
      <c r="A45" s="34" t="s">
        <v>40</v>
      </c>
      <c r="B45" s="34"/>
      <c r="C45" s="34"/>
      <c r="D45" s="34"/>
      <c r="E45" s="34"/>
      <c r="F45" s="34"/>
      <c r="G45" s="34"/>
      <c r="H45" s="15">
        <v>151720</v>
      </c>
      <c r="I45" s="7"/>
      <c r="J45" s="6"/>
      <c r="K45" s="6"/>
      <c r="L45" s="6"/>
      <c r="M45" s="6"/>
    </row>
    <row r="46" spans="1:13" ht="36" customHeight="1">
      <c r="A46" s="34" t="s">
        <v>41</v>
      </c>
      <c r="B46" s="34"/>
      <c r="C46" s="34"/>
      <c r="D46" s="34"/>
      <c r="E46" s="34"/>
      <c r="F46" s="34"/>
      <c r="G46" s="34"/>
      <c r="H46" s="15" t="s">
        <v>42</v>
      </c>
      <c r="I46" s="7"/>
      <c r="J46" s="6"/>
      <c r="K46" s="6"/>
      <c r="L46" s="6"/>
      <c r="M46" s="6"/>
    </row>
    <row r="47" spans="1:13" ht="36" customHeight="1">
      <c r="A47" s="12"/>
      <c r="B47" s="12"/>
      <c r="C47" s="12"/>
      <c r="D47" s="12"/>
      <c r="E47" s="12"/>
      <c r="F47" s="12"/>
      <c r="G47" s="12"/>
      <c r="H47" s="19"/>
      <c r="I47" s="7"/>
      <c r="J47" s="6"/>
      <c r="K47" s="6"/>
      <c r="L47" s="6"/>
      <c r="M47" s="6"/>
    </row>
    <row r="48" spans="1:8" ht="46.5" customHeight="1">
      <c r="A48" s="35" t="s">
        <v>43</v>
      </c>
      <c r="B48" s="35"/>
      <c r="C48" s="35"/>
      <c r="D48" s="35"/>
      <c r="E48" s="35"/>
      <c r="F48" s="35"/>
      <c r="G48" s="35"/>
      <c r="H48" s="35"/>
    </row>
    <row r="49" spans="1:8" ht="17.2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9" ht="15.75">
      <c r="A50" s="28" t="s">
        <v>45</v>
      </c>
      <c r="B50" s="29"/>
      <c r="C50" s="29"/>
      <c r="D50" s="30"/>
      <c r="E50" s="37" t="s">
        <v>4</v>
      </c>
      <c r="F50" s="37"/>
      <c r="G50" s="37"/>
      <c r="H50" s="37"/>
      <c r="I50" s="8"/>
    </row>
    <row r="51" spans="1:9" ht="15.75">
      <c r="A51" s="31"/>
      <c r="B51" s="32"/>
      <c r="C51" s="32"/>
      <c r="D51" s="33"/>
      <c r="E51" s="9" t="s">
        <v>5</v>
      </c>
      <c r="F51" s="9" t="s">
        <v>6</v>
      </c>
      <c r="G51" s="9" t="s">
        <v>7</v>
      </c>
      <c r="H51" s="9" t="s">
        <v>8</v>
      </c>
      <c r="I51" s="8"/>
    </row>
    <row r="52" spans="1:9" ht="15.75">
      <c r="A52" s="23" t="s">
        <v>46</v>
      </c>
      <c r="B52" s="24"/>
      <c r="C52" s="24"/>
      <c r="D52" s="25"/>
      <c r="E52" s="10">
        <v>1583.69</v>
      </c>
      <c r="F52" s="10">
        <v>2180.97</v>
      </c>
      <c r="G52" s="10">
        <v>2873.41</v>
      </c>
      <c r="H52" s="10">
        <v>3406.12</v>
      </c>
      <c r="I52" s="8"/>
    </row>
    <row r="53" spans="1:9" ht="15.75">
      <c r="A53" s="23" t="s">
        <v>47</v>
      </c>
      <c r="B53" s="24"/>
      <c r="C53" s="24"/>
      <c r="D53" s="25"/>
      <c r="E53" s="10">
        <v>2229.24</v>
      </c>
      <c r="F53" s="10">
        <v>2826.52</v>
      </c>
      <c r="G53" s="10">
        <v>3518.96</v>
      </c>
      <c r="H53" s="10">
        <v>4051.67</v>
      </c>
      <c r="I53" s="8"/>
    </row>
    <row r="54" spans="1:9" ht="15.75">
      <c r="A54" s="23" t="s">
        <v>48</v>
      </c>
      <c r="B54" s="24"/>
      <c r="C54" s="24"/>
      <c r="D54" s="25"/>
      <c r="E54" s="10">
        <v>4998.92</v>
      </c>
      <c r="F54" s="10">
        <v>5596.2</v>
      </c>
      <c r="G54" s="10">
        <v>6288.64</v>
      </c>
      <c r="H54" s="10">
        <v>6821.35</v>
      </c>
      <c r="I54" s="8"/>
    </row>
    <row r="55" spans="1:7" ht="15.75">
      <c r="A55" s="6"/>
      <c r="B55" s="6"/>
      <c r="C55" s="8"/>
      <c r="D55" s="6"/>
      <c r="E55" s="3"/>
      <c r="G55" s="6"/>
    </row>
    <row r="56" spans="1:8" ht="17.25" customHeight="1">
      <c r="A56" s="27" t="s">
        <v>49</v>
      </c>
      <c r="B56" s="27"/>
      <c r="C56" s="27"/>
      <c r="D56" s="27"/>
      <c r="E56" s="27"/>
      <c r="F56" s="27"/>
      <c r="G56" s="27"/>
      <c r="H56" s="27"/>
    </row>
    <row r="57" spans="1:9" ht="15.75">
      <c r="A57" s="28" t="s">
        <v>45</v>
      </c>
      <c r="B57" s="29"/>
      <c r="C57" s="29"/>
      <c r="D57" s="30"/>
      <c r="E57" s="23" t="s">
        <v>4</v>
      </c>
      <c r="F57" s="24"/>
      <c r="G57" s="24"/>
      <c r="H57" s="25"/>
      <c r="I57" s="8"/>
    </row>
    <row r="58" spans="1:9" ht="15.75">
      <c r="A58" s="31"/>
      <c r="B58" s="32"/>
      <c r="C58" s="32"/>
      <c r="D58" s="33"/>
      <c r="E58" s="9" t="s">
        <v>5</v>
      </c>
      <c r="F58" s="9" t="s">
        <v>6</v>
      </c>
      <c r="G58" s="9" t="s">
        <v>7</v>
      </c>
      <c r="H58" s="9" t="s">
        <v>8</v>
      </c>
      <c r="I58" s="8"/>
    </row>
    <row r="59" spans="1:9" ht="15.75">
      <c r="A59" s="23" t="s">
        <v>46</v>
      </c>
      <c r="B59" s="24"/>
      <c r="C59" s="24"/>
      <c r="D59" s="25"/>
      <c r="E59" s="10">
        <v>1583.69</v>
      </c>
      <c r="F59" s="10">
        <v>2180.97</v>
      </c>
      <c r="G59" s="10">
        <v>2873.41</v>
      </c>
      <c r="H59" s="10">
        <v>3406.12</v>
      </c>
      <c r="I59" s="8"/>
    </row>
    <row r="60" spans="1:9" ht="15.75">
      <c r="A60" s="23" t="s">
        <v>50</v>
      </c>
      <c r="B60" s="24"/>
      <c r="C60" s="24"/>
      <c r="D60" s="25"/>
      <c r="E60" s="10">
        <v>2786.8</v>
      </c>
      <c r="F60" s="10">
        <v>3384.08</v>
      </c>
      <c r="G60" s="10">
        <v>4076.52</v>
      </c>
      <c r="H60" s="10">
        <v>4609.23</v>
      </c>
      <c r="I60" s="8"/>
    </row>
    <row r="61" spans="1:5" ht="15.75">
      <c r="A61" s="6"/>
      <c r="B61" s="6"/>
      <c r="C61" s="8"/>
      <c r="D61" s="8"/>
      <c r="E61" s="8"/>
    </row>
    <row r="62" spans="1:8" ht="67.5" customHeight="1">
      <c r="A62" s="26" t="s">
        <v>51</v>
      </c>
      <c r="B62" s="26"/>
      <c r="C62" s="26"/>
      <c r="D62" s="26"/>
      <c r="E62" s="26"/>
      <c r="F62" s="26"/>
      <c r="G62" s="26"/>
      <c r="H62" s="26"/>
    </row>
  </sheetData>
  <sheetProtection/>
  <mergeCells count="51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D51"/>
    <mergeCell ref="E50:H50"/>
    <mergeCell ref="A59:D59"/>
    <mergeCell ref="A60:D60"/>
    <mergeCell ref="A62:H62"/>
    <mergeCell ref="A52:D52"/>
    <mergeCell ref="A53:D53"/>
    <mergeCell ref="A54:D54"/>
    <mergeCell ref="A56:H56"/>
    <mergeCell ref="A57:D58"/>
    <mergeCell ref="E57:H57"/>
  </mergeCells>
  <printOptions/>
  <pageMargins left="0.2362204724409449" right="0.1968503937007874" top="0.984251968503937" bottom="0.984251968503937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="90" zoomScaleNormal="90" zoomScalePageLayoutView="0" workbookViewId="0" topLeftCell="A1">
      <selection activeCell="K12" sqref="K12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35" t="s">
        <v>52</v>
      </c>
      <c r="B3" s="35"/>
      <c r="C3" s="35"/>
      <c r="D3" s="35"/>
      <c r="E3" s="35"/>
      <c r="F3" s="35"/>
      <c r="G3" s="35"/>
      <c r="H3" s="35"/>
    </row>
    <row r="4" spans="1:5" ht="15.75">
      <c r="A4" s="6"/>
      <c r="B4" s="6"/>
      <c r="C4" s="8"/>
      <c r="D4" s="8"/>
      <c r="E4" s="8"/>
    </row>
    <row r="5" spans="1:8" ht="44.25" customHeight="1">
      <c r="A5" s="35" t="s">
        <v>2</v>
      </c>
      <c r="B5" s="35"/>
      <c r="C5" s="35"/>
      <c r="D5" s="35"/>
      <c r="E5" s="35"/>
      <c r="F5" s="35"/>
      <c r="G5" s="35"/>
      <c r="H5" s="35"/>
    </row>
    <row r="6" spans="1:8" ht="21" customHeight="1">
      <c r="A6" s="41" t="s">
        <v>3</v>
      </c>
      <c r="B6" s="41"/>
      <c r="C6" s="41"/>
      <c r="D6" s="41"/>
      <c r="E6" s="41"/>
      <c r="F6" s="41"/>
      <c r="G6" s="41"/>
      <c r="H6" s="41"/>
    </row>
    <row r="7" spans="1:9" ht="17.25" customHeight="1">
      <c r="A7" s="28"/>
      <c r="B7" s="29"/>
      <c r="C7" s="29"/>
      <c r="D7" s="30"/>
      <c r="E7" s="37" t="s">
        <v>4</v>
      </c>
      <c r="F7" s="37"/>
      <c r="G7" s="37"/>
      <c r="H7" s="37"/>
      <c r="I7" s="3"/>
    </row>
    <row r="8" spans="1:9" ht="15.75">
      <c r="A8" s="31"/>
      <c r="B8" s="32"/>
      <c r="C8" s="32"/>
      <c r="D8" s="33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14" ht="21.75" customHeight="1">
      <c r="A9" s="42" t="s">
        <v>9</v>
      </c>
      <c r="B9" s="43"/>
      <c r="C9" s="43"/>
      <c r="D9" s="44"/>
      <c r="E9" s="10">
        <v>1262.01</v>
      </c>
      <c r="F9" s="10">
        <f>$E$9</f>
        <v>1262.01</v>
      </c>
      <c r="G9" s="10">
        <f>$E$9</f>
        <v>1262.01</v>
      </c>
      <c r="H9" s="10">
        <f>$E$9</f>
        <v>1262.01</v>
      </c>
      <c r="I9" s="3"/>
      <c r="N9" s="7"/>
    </row>
    <row r="10" spans="1:5" ht="15.75">
      <c r="A10" s="6"/>
      <c r="B10" s="6"/>
      <c r="C10" s="8"/>
      <c r="D10" s="8"/>
      <c r="E10" s="8"/>
    </row>
    <row r="11" spans="1:8" ht="35.25" customHeight="1">
      <c r="A11" s="36" t="s">
        <v>10</v>
      </c>
      <c r="B11" s="36"/>
      <c r="C11" s="36"/>
      <c r="D11" s="36"/>
      <c r="E11" s="36"/>
      <c r="F11" s="36"/>
      <c r="G11" s="36"/>
      <c r="H11" s="11">
        <f>ROUND(H15*H16+H14,2)</f>
        <v>1215.45</v>
      </c>
    </row>
    <row r="12" spans="1:5" ht="15.75">
      <c r="A12" s="6"/>
      <c r="B12" s="6"/>
      <c r="C12" s="8"/>
      <c r="D12" s="8"/>
      <c r="E12" s="8"/>
    </row>
    <row r="13" spans="1:8" ht="36.75" customHeight="1">
      <c r="A13" s="36" t="s">
        <v>11</v>
      </c>
      <c r="B13" s="36"/>
      <c r="C13" s="36"/>
      <c r="D13" s="36"/>
      <c r="E13" s="36"/>
      <c r="F13" s="36"/>
      <c r="G13" s="36"/>
      <c r="H13" s="36"/>
    </row>
    <row r="14" spans="1:8" ht="26.25" customHeight="1">
      <c r="A14" s="34" t="s">
        <v>12</v>
      </c>
      <c r="B14" s="34"/>
      <c r="C14" s="34"/>
      <c r="D14" s="34"/>
      <c r="E14" s="34"/>
      <c r="F14" s="34"/>
      <c r="G14" s="34"/>
      <c r="H14" s="11">
        <v>960.98</v>
      </c>
    </row>
    <row r="15" spans="1:8" ht="26.25" customHeight="1">
      <c r="A15" s="34" t="s">
        <v>13</v>
      </c>
      <c r="B15" s="34"/>
      <c r="C15" s="34"/>
      <c r="D15" s="34"/>
      <c r="E15" s="34"/>
      <c r="F15" s="34"/>
      <c r="G15" s="34"/>
      <c r="H15" s="11">
        <v>269100.63</v>
      </c>
    </row>
    <row r="16" spans="1:8" ht="33" customHeight="1">
      <c r="A16" s="34" t="s">
        <v>14</v>
      </c>
      <c r="B16" s="34"/>
      <c r="C16" s="34"/>
      <c r="D16" s="34"/>
      <c r="E16" s="34"/>
      <c r="F16" s="34"/>
      <c r="G16" s="34"/>
      <c r="H16" s="13">
        <f>(H17+H18-H19-H26)/(H36+H37-H38-H45)</f>
        <v>0.0009456271514973277</v>
      </c>
    </row>
    <row r="17" spans="1:8" ht="26.25" customHeight="1">
      <c r="A17" s="34" t="s">
        <v>15</v>
      </c>
      <c r="B17" s="34"/>
      <c r="C17" s="34"/>
      <c r="D17" s="34"/>
      <c r="E17" s="34"/>
      <c r="F17" s="34"/>
      <c r="G17" s="34"/>
      <c r="H17" s="15">
        <v>796.827</v>
      </c>
    </row>
    <row r="18" spans="1:8" ht="39.75" customHeight="1">
      <c r="A18" s="34" t="s">
        <v>16</v>
      </c>
      <c r="B18" s="34"/>
      <c r="C18" s="34"/>
      <c r="D18" s="34"/>
      <c r="E18" s="34"/>
      <c r="F18" s="34"/>
      <c r="G18" s="34"/>
      <c r="H18" s="15">
        <v>56.746</v>
      </c>
    </row>
    <row r="19" spans="1:9" ht="36.75" customHeight="1">
      <c r="A19" s="34" t="s">
        <v>17</v>
      </c>
      <c r="B19" s="34"/>
      <c r="C19" s="34"/>
      <c r="D19" s="34"/>
      <c r="E19" s="34"/>
      <c r="F19" s="34"/>
      <c r="G19" s="34"/>
      <c r="H19" s="15">
        <f>SUM(E21:E25)</f>
        <v>270.536559360385</v>
      </c>
      <c r="I19" s="16" t="s">
        <v>18</v>
      </c>
    </row>
    <row r="20" spans="1:8" ht="15.75">
      <c r="A20" s="12" t="s">
        <v>19</v>
      </c>
      <c r="B20" s="12"/>
      <c r="C20" s="12"/>
      <c r="D20" s="12"/>
      <c r="E20" s="12"/>
      <c r="F20" s="12"/>
      <c r="G20" s="12"/>
      <c r="H20" s="17"/>
    </row>
    <row r="21" spans="1:13" ht="15.75" customHeight="1">
      <c r="A21" s="38" t="s">
        <v>20</v>
      </c>
      <c r="B21" s="38"/>
      <c r="C21" s="38"/>
      <c r="D21" s="38"/>
      <c r="E21" s="15">
        <v>246.594270460385</v>
      </c>
      <c r="G21" s="7"/>
      <c r="H21" s="7"/>
      <c r="I21" s="7"/>
      <c r="K21" s="6"/>
      <c r="L21" s="6"/>
      <c r="M21" s="6"/>
    </row>
    <row r="22" spans="1:13" ht="15.75" customHeight="1">
      <c r="A22" s="38" t="s">
        <v>21</v>
      </c>
      <c r="B22" s="38"/>
      <c r="C22" s="38"/>
      <c r="D22" s="38"/>
      <c r="E22" s="18">
        <v>0.0956368</v>
      </c>
      <c r="G22" s="7"/>
      <c r="H22" s="7"/>
      <c r="I22" s="7"/>
      <c r="K22" s="6"/>
      <c r="L22" s="6"/>
      <c r="M22" s="6"/>
    </row>
    <row r="23" spans="1:13" ht="15.75" customHeight="1">
      <c r="A23" s="38" t="s">
        <v>22</v>
      </c>
      <c r="B23" s="38"/>
      <c r="C23" s="38"/>
      <c r="D23" s="38"/>
      <c r="E23" s="18">
        <v>23.8466521</v>
      </c>
      <c r="G23" s="7"/>
      <c r="H23" s="7"/>
      <c r="I23" s="7"/>
      <c r="K23" s="6"/>
      <c r="L23" s="6"/>
      <c r="M23" s="6"/>
    </row>
    <row r="24" spans="1:13" ht="15.75" customHeight="1">
      <c r="A24" s="38" t="s">
        <v>23</v>
      </c>
      <c r="B24" s="38"/>
      <c r="C24" s="38"/>
      <c r="D24" s="38"/>
      <c r="E24" s="18">
        <v>0</v>
      </c>
      <c r="G24" s="7"/>
      <c r="H24" s="7"/>
      <c r="I24" s="7"/>
      <c r="K24" s="6"/>
      <c r="L24" s="6"/>
      <c r="M24" s="6"/>
    </row>
    <row r="25" spans="1:13" ht="15.75" customHeight="1">
      <c r="A25" s="38" t="s">
        <v>24</v>
      </c>
      <c r="B25" s="38"/>
      <c r="C25" s="38"/>
      <c r="D25" s="38"/>
      <c r="E25" s="18">
        <v>0</v>
      </c>
      <c r="G25" s="7"/>
      <c r="H25" s="7"/>
      <c r="I25" s="7"/>
      <c r="K25" s="6"/>
      <c r="L25" s="6"/>
      <c r="M25" s="6"/>
    </row>
    <row r="26" spans="1:8" ht="15.75">
      <c r="A26" s="34" t="s">
        <v>25</v>
      </c>
      <c r="B26" s="34"/>
      <c r="C26" s="34"/>
      <c r="D26" s="34"/>
      <c r="E26" s="34"/>
      <c r="F26" s="34"/>
      <c r="G26" s="34"/>
      <c r="H26" s="15">
        <v>353.53</v>
      </c>
    </row>
    <row r="27" spans="1:9" ht="32.25" customHeight="1">
      <c r="A27" s="34" t="s">
        <v>26</v>
      </c>
      <c r="B27" s="34"/>
      <c r="C27" s="34"/>
      <c r="D27" s="34"/>
      <c r="E27" s="34"/>
      <c r="F27" s="34"/>
      <c r="G27" s="34"/>
      <c r="H27" s="18">
        <f>D29+D33</f>
        <v>94045.23</v>
      </c>
      <c r="I27" s="16" t="s">
        <v>18</v>
      </c>
    </row>
    <row r="28" spans="1:9" ht="15.75">
      <c r="A28" s="12" t="s">
        <v>19</v>
      </c>
      <c r="B28" s="12"/>
      <c r="C28" s="12"/>
      <c r="D28" s="12"/>
      <c r="E28" s="12"/>
      <c r="F28" s="12"/>
      <c r="G28" s="12"/>
      <c r="H28" s="19"/>
      <c r="I28" s="16"/>
    </row>
    <row r="29" spans="1:13" ht="15.75" customHeight="1">
      <c r="A29" s="40" t="s">
        <v>27</v>
      </c>
      <c r="B29" s="40"/>
      <c r="C29" s="40"/>
      <c r="D29" s="15">
        <f>SUM(D30:D32)</f>
        <v>323.765</v>
      </c>
      <c r="E29" s="6"/>
      <c r="F29" s="7"/>
      <c r="G29" s="7"/>
      <c r="H29" s="7"/>
      <c r="I29" s="7"/>
      <c r="K29" s="6"/>
      <c r="L29" s="6"/>
      <c r="M29" s="6"/>
    </row>
    <row r="30" spans="1:13" ht="15.75" customHeight="1">
      <c r="A30" s="39" t="s">
        <v>28</v>
      </c>
      <c r="B30" s="39"/>
      <c r="C30" s="39"/>
      <c r="D30" s="15">
        <v>55.799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39" t="s">
        <v>29</v>
      </c>
      <c r="B31" s="39"/>
      <c r="C31" s="39"/>
      <c r="D31" s="15">
        <v>96.941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39" t="s">
        <v>30</v>
      </c>
      <c r="B32" s="39"/>
      <c r="C32" s="39"/>
      <c r="D32" s="15">
        <v>171.025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0" t="s">
        <v>31</v>
      </c>
      <c r="B33" s="40"/>
      <c r="C33" s="40"/>
      <c r="D33" s="15">
        <f>SUM(D34:D35)</f>
        <v>93721.465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39" t="s">
        <v>28</v>
      </c>
      <c r="B34" s="39"/>
      <c r="C34" s="39"/>
      <c r="D34" s="15">
        <v>23190.526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39" t="s">
        <v>30</v>
      </c>
      <c r="B35" s="39"/>
      <c r="C35" s="39"/>
      <c r="D35" s="15">
        <v>70530.939</v>
      </c>
      <c r="E35" s="6"/>
      <c r="F35" s="7"/>
      <c r="G35" s="7"/>
      <c r="H35" s="22"/>
      <c r="I35" s="7"/>
      <c r="K35" s="6"/>
      <c r="L35" s="6"/>
      <c r="M35" s="6"/>
    </row>
    <row r="36" spans="1:13" ht="15.75">
      <c r="A36" s="34" t="s">
        <v>32</v>
      </c>
      <c r="B36" s="34"/>
      <c r="C36" s="34"/>
      <c r="D36" s="34"/>
      <c r="E36" s="34"/>
      <c r="F36" s="34"/>
      <c r="G36" s="34"/>
      <c r="H36" s="15">
        <v>464962.389</v>
      </c>
      <c r="I36" s="7"/>
      <c r="K36" s="6"/>
      <c r="L36" s="6"/>
      <c r="M36" s="6"/>
    </row>
    <row r="37" spans="1:13" ht="36.75" customHeight="1">
      <c r="A37" s="34" t="s">
        <v>33</v>
      </c>
      <c r="B37" s="34"/>
      <c r="C37" s="34"/>
      <c r="D37" s="34"/>
      <c r="E37" s="34"/>
      <c r="F37" s="34"/>
      <c r="G37" s="34"/>
      <c r="H37" s="15">
        <v>40249.031</v>
      </c>
      <c r="I37" s="7"/>
      <c r="K37" s="6"/>
      <c r="L37" s="6"/>
      <c r="M37" s="6"/>
    </row>
    <row r="38" spans="1:9" ht="39" customHeight="1">
      <c r="A38" s="34" t="s">
        <v>34</v>
      </c>
      <c r="B38" s="34"/>
      <c r="C38" s="34"/>
      <c r="D38" s="34"/>
      <c r="E38" s="34"/>
      <c r="F38" s="34"/>
      <c r="G38" s="34"/>
      <c r="H38" s="15">
        <f>SUM(E40:E44)</f>
        <v>110788.53199999999</v>
      </c>
      <c r="I38" s="16" t="s">
        <v>18</v>
      </c>
    </row>
    <row r="39" spans="1:9" ht="15.75">
      <c r="A39" s="12" t="s">
        <v>19</v>
      </c>
      <c r="B39" s="12"/>
      <c r="C39" s="12"/>
      <c r="D39" s="12"/>
      <c r="E39" s="12"/>
      <c r="F39" s="12"/>
      <c r="G39" s="12"/>
      <c r="H39" s="19"/>
      <c r="I39" s="16"/>
    </row>
    <row r="40" spans="1:13" ht="15.75" customHeight="1">
      <c r="A40" s="38" t="s">
        <v>35</v>
      </c>
      <c r="B40" s="38"/>
      <c r="C40" s="38"/>
      <c r="D40" s="38"/>
      <c r="E40" s="15">
        <v>94045.23</v>
      </c>
      <c r="G40" s="7"/>
      <c r="H40" s="7"/>
      <c r="I40" s="7"/>
      <c r="K40" s="6"/>
      <c r="L40" s="6"/>
      <c r="M40" s="6"/>
    </row>
    <row r="41" spans="1:13" ht="15.75" customHeight="1">
      <c r="A41" s="38" t="s">
        <v>36</v>
      </c>
      <c r="B41" s="38"/>
      <c r="C41" s="38"/>
      <c r="D41" s="38"/>
      <c r="E41" s="18">
        <v>49.356</v>
      </c>
      <c r="G41" s="7"/>
      <c r="H41" s="7"/>
      <c r="I41" s="7"/>
      <c r="K41" s="6"/>
      <c r="L41" s="6"/>
      <c r="M41" s="6"/>
    </row>
    <row r="42" spans="1:13" ht="15.75" customHeight="1">
      <c r="A42" s="38" t="s">
        <v>37</v>
      </c>
      <c r="B42" s="38"/>
      <c r="C42" s="38"/>
      <c r="D42" s="38"/>
      <c r="E42" s="18">
        <v>16693.946</v>
      </c>
      <c r="G42" s="7"/>
      <c r="H42" s="7"/>
      <c r="I42" s="7"/>
      <c r="K42" s="6"/>
      <c r="L42" s="6"/>
      <c r="M42" s="6"/>
    </row>
    <row r="43" spans="1:13" ht="15.75" customHeight="1">
      <c r="A43" s="38" t="s">
        <v>38</v>
      </c>
      <c r="B43" s="38"/>
      <c r="C43" s="38"/>
      <c r="D43" s="38"/>
      <c r="E43" s="18">
        <v>0</v>
      </c>
      <c r="G43" s="7"/>
      <c r="H43" s="7"/>
      <c r="I43" s="7"/>
      <c r="K43" s="6"/>
      <c r="L43" s="6"/>
      <c r="M43" s="6"/>
    </row>
    <row r="44" spans="1:13" ht="15.75" customHeight="1">
      <c r="A44" s="38" t="s">
        <v>39</v>
      </c>
      <c r="B44" s="38"/>
      <c r="C44" s="38"/>
      <c r="D44" s="38"/>
      <c r="E44" s="18">
        <v>0</v>
      </c>
      <c r="G44" s="7"/>
      <c r="H44" s="7"/>
      <c r="I44" s="7"/>
      <c r="K44" s="6"/>
      <c r="L44" s="6"/>
      <c r="M44" s="6"/>
    </row>
    <row r="45" spans="1:13" ht="15.75">
      <c r="A45" s="34" t="s">
        <v>40</v>
      </c>
      <c r="B45" s="34"/>
      <c r="C45" s="34"/>
      <c r="D45" s="34"/>
      <c r="E45" s="34"/>
      <c r="F45" s="34"/>
      <c r="G45" s="34"/>
      <c r="H45" s="15">
        <v>151720</v>
      </c>
      <c r="I45" s="7"/>
      <c r="K45" s="6"/>
      <c r="L45" s="6"/>
      <c r="M45" s="6"/>
    </row>
    <row r="46" spans="1:13" ht="36" customHeight="1">
      <c r="A46" s="34" t="s">
        <v>41</v>
      </c>
      <c r="B46" s="34"/>
      <c r="C46" s="34"/>
      <c r="D46" s="34"/>
      <c r="E46" s="34"/>
      <c r="F46" s="34"/>
      <c r="G46" s="34"/>
      <c r="H46" s="15" t="s">
        <v>42</v>
      </c>
      <c r="I46" s="7"/>
      <c r="K46" s="6"/>
      <c r="L46" s="6"/>
      <c r="M46" s="6"/>
    </row>
    <row r="47" spans="1:13" ht="15.75">
      <c r="A47" s="12"/>
      <c r="B47" s="12"/>
      <c r="C47" s="12"/>
      <c r="D47" s="12"/>
      <c r="E47" s="12"/>
      <c r="F47" s="12"/>
      <c r="G47" s="12"/>
      <c r="H47" s="20"/>
      <c r="I47" s="7"/>
      <c r="K47" s="6"/>
      <c r="L47" s="6"/>
      <c r="M47" s="6"/>
    </row>
    <row r="48" spans="1:13" ht="38.25" customHeight="1">
      <c r="A48" s="46" t="s">
        <v>53</v>
      </c>
      <c r="B48" s="46"/>
      <c r="C48" s="46"/>
      <c r="D48" s="46"/>
      <c r="E48" s="46"/>
      <c r="F48" s="46"/>
      <c r="G48" s="46"/>
      <c r="H48" s="46"/>
      <c r="J48" s="6"/>
      <c r="K48" s="6"/>
      <c r="L48" s="6"/>
      <c r="M48" s="6"/>
    </row>
    <row r="49" spans="1:13" ht="44.25" customHeight="1">
      <c r="A49" s="37"/>
      <c r="B49" s="37"/>
      <c r="C49" s="37"/>
      <c r="D49" s="37"/>
      <c r="E49" s="37" t="s">
        <v>54</v>
      </c>
      <c r="F49" s="37"/>
      <c r="G49" s="37"/>
      <c r="H49" s="37"/>
      <c r="K49" s="6"/>
      <c r="L49" s="6"/>
      <c r="M49" s="6"/>
    </row>
    <row r="50" spans="1:13" ht="40.5" customHeight="1">
      <c r="A50" s="45" t="s">
        <v>55</v>
      </c>
      <c r="B50" s="45"/>
      <c r="C50" s="45"/>
      <c r="D50" s="45"/>
      <c r="E50" s="10">
        <v>1390.79</v>
      </c>
      <c r="F50" s="21">
        <f>$E$50</f>
        <v>1390.79</v>
      </c>
      <c r="G50" s="21">
        <f>$E$50</f>
        <v>1390.79</v>
      </c>
      <c r="H50" s="21">
        <f>$E$50</f>
        <v>1390.79</v>
      </c>
      <c r="K50" s="6"/>
      <c r="L50" s="6"/>
      <c r="M50" s="6"/>
    </row>
    <row r="51" spans="1:13" ht="39" customHeight="1">
      <c r="A51" s="45" t="s">
        <v>56</v>
      </c>
      <c r="B51" s="45"/>
      <c r="C51" s="45"/>
      <c r="D51" s="45"/>
      <c r="E51" s="10">
        <v>1262.01</v>
      </c>
      <c r="F51" s="21">
        <f>$E$51</f>
        <v>1262.01</v>
      </c>
      <c r="G51" s="21">
        <f>$E$51</f>
        <v>1262.01</v>
      </c>
      <c r="H51" s="21">
        <f>$E$51</f>
        <v>1262.01</v>
      </c>
      <c r="K51" s="6"/>
      <c r="L51" s="6"/>
      <c r="M51" s="6"/>
    </row>
    <row r="52" spans="1:13" ht="36" customHeight="1">
      <c r="A52" s="12"/>
      <c r="B52" s="12"/>
      <c r="C52" s="12"/>
      <c r="D52" s="12"/>
      <c r="E52" s="12"/>
      <c r="F52" s="12"/>
      <c r="G52" s="12"/>
      <c r="H52" s="19"/>
      <c r="I52" s="7"/>
      <c r="K52" s="6"/>
      <c r="L52" s="6"/>
      <c r="M52" s="6"/>
    </row>
    <row r="53" spans="1:8" ht="46.5" customHeight="1">
      <c r="A53" s="35" t="s">
        <v>43</v>
      </c>
      <c r="B53" s="35"/>
      <c r="C53" s="35"/>
      <c r="D53" s="35"/>
      <c r="E53" s="35"/>
      <c r="F53" s="35"/>
      <c r="G53" s="35"/>
      <c r="H53" s="35"/>
    </row>
    <row r="54" spans="1:8" ht="17.25" customHeight="1">
      <c r="A54" s="36" t="s">
        <v>44</v>
      </c>
      <c r="B54" s="36"/>
      <c r="C54" s="36"/>
      <c r="D54" s="36"/>
      <c r="E54" s="36"/>
      <c r="F54" s="36"/>
      <c r="G54" s="36"/>
      <c r="H54" s="36"/>
    </row>
    <row r="55" spans="1:9" ht="15.75">
      <c r="A55" s="28" t="s">
        <v>45</v>
      </c>
      <c r="B55" s="29"/>
      <c r="C55" s="29"/>
      <c r="D55" s="30"/>
      <c r="E55" s="37" t="s">
        <v>4</v>
      </c>
      <c r="F55" s="37"/>
      <c r="G55" s="37"/>
      <c r="H55" s="37"/>
      <c r="I55" s="8"/>
    </row>
    <row r="56" spans="1:9" ht="15.75">
      <c r="A56" s="31"/>
      <c r="B56" s="32"/>
      <c r="C56" s="32"/>
      <c r="D56" s="33"/>
      <c r="E56" s="9" t="s">
        <v>5</v>
      </c>
      <c r="F56" s="9" t="s">
        <v>6</v>
      </c>
      <c r="G56" s="9" t="s">
        <v>7</v>
      </c>
      <c r="H56" s="9" t="s">
        <v>8</v>
      </c>
      <c r="I56" s="8"/>
    </row>
    <row r="57" spans="1:9" ht="15.75">
      <c r="A57" s="23" t="s">
        <v>46</v>
      </c>
      <c r="B57" s="24"/>
      <c r="C57" s="24"/>
      <c r="D57" s="25"/>
      <c r="E57" s="10">
        <v>799.76</v>
      </c>
      <c r="F57" s="10">
        <f>$E$57</f>
        <v>799.76</v>
      </c>
      <c r="G57" s="10">
        <f>$E$57</f>
        <v>799.76</v>
      </c>
      <c r="H57" s="10">
        <f>$E$57</f>
        <v>799.76</v>
      </c>
      <c r="I57" s="8"/>
    </row>
    <row r="58" spans="1:9" ht="15.75">
      <c r="A58" s="23" t="s">
        <v>47</v>
      </c>
      <c r="B58" s="24"/>
      <c r="C58" s="24"/>
      <c r="D58" s="25"/>
      <c r="E58" s="10">
        <v>1445.31</v>
      </c>
      <c r="F58" s="10">
        <f>$E$58</f>
        <v>1445.31</v>
      </c>
      <c r="G58" s="10">
        <f>$E$58</f>
        <v>1445.31</v>
      </c>
      <c r="H58" s="10">
        <f>$E$58</f>
        <v>1445.31</v>
      </c>
      <c r="I58" s="8"/>
    </row>
    <row r="59" spans="1:9" ht="15.75">
      <c r="A59" s="23" t="s">
        <v>48</v>
      </c>
      <c r="B59" s="24"/>
      <c r="C59" s="24"/>
      <c r="D59" s="25"/>
      <c r="E59" s="10">
        <v>4214.99</v>
      </c>
      <c r="F59" s="10">
        <f>$E$59</f>
        <v>4214.99</v>
      </c>
      <c r="G59" s="10">
        <f>$E$59</f>
        <v>4214.99</v>
      </c>
      <c r="H59" s="10">
        <f>$E$59</f>
        <v>4214.99</v>
      </c>
      <c r="I59" s="8"/>
    </row>
    <row r="60" spans="1:7" ht="15.75">
      <c r="A60" s="6"/>
      <c r="B60" s="6"/>
      <c r="C60" s="8"/>
      <c r="D60" s="6"/>
      <c r="E60" s="3"/>
      <c r="G60" s="6"/>
    </row>
    <row r="61" spans="1:8" ht="17.25" customHeight="1">
      <c r="A61" s="27" t="s">
        <v>49</v>
      </c>
      <c r="B61" s="27"/>
      <c r="C61" s="27"/>
      <c r="D61" s="27"/>
      <c r="E61" s="27"/>
      <c r="F61" s="27"/>
      <c r="G61" s="27"/>
      <c r="H61" s="27"/>
    </row>
    <row r="62" spans="1:9" ht="15.75">
      <c r="A62" s="28" t="s">
        <v>45</v>
      </c>
      <c r="B62" s="29"/>
      <c r="C62" s="29"/>
      <c r="D62" s="30"/>
      <c r="E62" s="23" t="s">
        <v>4</v>
      </c>
      <c r="F62" s="24"/>
      <c r="G62" s="24"/>
      <c r="H62" s="25"/>
      <c r="I62" s="8"/>
    </row>
    <row r="63" spans="1:9" ht="15.75">
      <c r="A63" s="31"/>
      <c r="B63" s="32"/>
      <c r="C63" s="32"/>
      <c r="D63" s="33"/>
      <c r="E63" s="9" t="s">
        <v>5</v>
      </c>
      <c r="F63" s="9" t="s">
        <v>6</v>
      </c>
      <c r="G63" s="9" t="s">
        <v>7</v>
      </c>
      <c r="H63" s="9" t="s">
        <v>8</v>
      </c>
      <c r="I63" s="8"/>
    </row>
    <row r="64" spans="1:9" ht="15.75">
      <c r="A64" s="23" t="s">
        <v>46</v>
      </c>
      <c r="B64" s="24"/>
      <c r="C64" s="24"/>
      <c r="D64" s="25"/>
      <c r="E64" s="10">
        <v>799.76</v>
      </c>
      <c r="F64" s="10">
        <f>$E$64</f>
        <v>799.76</v>
      </c>
      <c r="G64" s="10">
        <f>$E$64</f>
        <v>799.76</v>
      </c>
      <c r="H64" s="10">
        <f>$E$64</f>
        <v>799.76</v>
      </c>
      <c r="I64" s="8"/>
    </row>
    <row r="65" spans="1:9" ht="15.75">
      <c r="A65" s="23" t="s">
        <v>50</v>
      </c>
      <c r="B65" s="24"/>
      <c r="C65" s="24"/>
      <c r="D65" s="25"/>
      <c r="E65" s="10">
        <v>2002.87</v>
      </c>
      <c r="F65" s="10">
        <f>$E$65</f>
        <v>2002.87</v>
      </c>
      <c r="G65" s="10">
        <f>$E$65</f>
        <v>2002.87</v>
      </c>
      <c r="H65" s="10">
        <f>$E$65</f>
        <v>2002.87</v>
      </c>
      <c r="I65" s="8"/>
    </row>
    <row r="66" spans="1:5" ht="15.75">
      <c r="A66" s="6"/>
      <c r="B66" s="6"/>
      <c r="C66" s="8"/>
      <c r="D66" s="8"/>
      <c r="E66" s="8"/>
    </row>
    <row r="67" spans="1:8" ht="67.5" customHeight="1">
      <c r="A67" s="26" t="s">
        <v>51</v>
      </c>
      <c r="B67" s="26"/>
      <c r="C67" s="26"/>
      <c r="D67" s="26"/>
      <c r="E67" s="26"/>
      <c r="F67" s="26"/>
      <c r="G67" s="26"/>
      <c r="H67" s="26"/>
    </row>
  </sheetData>
  <sheetProtection/>
  <mergeCells count="56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44:D44"/>
    <mergeCell ref="A45:G45"/>
    <mergeCell ref="A46:G46"/>
    <mergeCell ref="A48:H48"/>
    <mergeCell ref="A49:D49"/>
    <mergeCell ref="E49:H49"/>
    <mergeCell ref="A50:D50"/>
    <mergeCell ref="A51:D51"/>
    <mergeCell ref="A53:H53"/>
    <mergeCell ref="A54:H54"/>
    <mergeCell ref="A55:D56"/>
    <mergeCell ref="E55:H55"/>
    <mergeCell ref="A57:D57"/>
    <mergeCell ref="A65:D65"/>
    <mergeCell ref="A67:H67"/>
    <mergeCell ref="A58:D58"/>
    <mergeCell ref="A59:D59"/>
    <mergeCell ref="A61:H61"/>
    <mergeCell ref="A62:D63"/>
    <mergeCell ref="E62:H62"/>
    <mergeCell ref="A64:D64"/>
  </mergeCells>
  <printOptions/>
  <pageMargins left="0.22" right="0.18" top="1" bottom="1" header="0.5" footer="0.5"/>
  <pageSetup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N6" sqref="N6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35" t="s">
        <v>57</v>
      </c>
      <c r="B3" s="35"/>
      <c r="C3" s="35"/>
      <c r="D3" s="35"/>
      <c r="E3" s="35"/>
      <c r="F3" s="35"/>
      <c r="G3" s="35"/>
      <c r="H3" s="35"/>
    </row>
    <row r="4" spans="1:5" ht="15.75">
      <c r="A4" s="6"/>
      <c r="B4" s="6"/>
      <c r="C4" s="8"/>
      <c r="D4" s="8"/>
      <c r="E4" s="8"/>
    </row>
    <row r="5" spans="1:8" ht="44.25" customHeight="1">
      <c r="A5" s="35" t="s">
        <v>2</v>
      </c>
      <c r="B5" s="35"/>
      <c r="C5" s="35"/>
      <c r="D5" s="35"/>
      <c r="E5" s="35"/>
      <c r="F5" s="35"/>
      <c r="G5" s="35"/>
      <c r="H5" s="35"/>
    </row>
    <row r="6" spans="1:8" ht="21" customHeight="1">
      <c r="A6" s="41" t="s">
        <v>3</v>
      </c>
      <c r="B6" s="41"/>
      <c r="C6" s="41"/>
      <c r="D6" s="41"/>
      <c r="E6" s="41"/>
      <c r="F6" s="41"/>
      <c r="G6" s="41"/>
      <c r="H6" s="41"/>
    </row>
    <row r="7" spans="1:9" ht="17.25" customHeight="1">
      <c r="A7" s="28"/>
      <c r="B7" s="29"/>
      <c r="C7" s="29"/>
      <c r="D7" s="30"/>
      <c r="E7" s="37" t="s">
        <v>4</v>
      </c>
      <c r="F7" s="37"/>
      <c r="G7" s="37"/>
      <c r="H7" s="37"/>
      <c r="I7" s="3"/>
    </row>
    <row r="8" spans="1:9" ht="15.75">
      <c r="A8" s="31"/>
      <c r="B8" s="32"/>
      <c r="C8" s="32"/>
      <c r="D8" s="33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14" ht="21.75" customHeight="1">
      <c r="A9" s="42" t="s">
        <v>9</v>
      </c>
      <c r="B9" s="43"/>
      <c r="C9" s="43"/>
      <c r="D9" s="44"/>
      <c r="E9" s="10">
        <v>1217.61</v>
      </c>
      <c r="F9" s="10">
        <f>$E$9</f>
        <v>1217.61</v>
      </c>
      <c r="G9" s="10">
        <f>$E$9</f>
        <v>1217.61</v>
      </c>
      <c r="H9" s="10">
        <f>$E$9</f>
        <v>1217.61</v>
      </c>
      <c r="I9" s="3"/>
      <c r="N9" s="7"/>
    </row>
    <row r="10" spans="1:5" ht="15.75">
      <c r="A10" s="6"/>
      <c r="B10" s="6"/>
      <c r="C10" s="8"/>
      <c r="D10" s="8"/>
      <c r="E10" s="8"/>
    </row>
    <row r="11" spans="1:8" ht="35.25" customHeight="1">
      <c r="A11" s="36" t="s">
        <v>10</v>
      </c>
      <c r="B11" s="36"/>
      <c r="C11" s="36"/>
      <c r="D11" s="36"/>
      <c r="E11" s="36"/>
      <c r="F11" s="36"/>
      <c r="G11" s="36"/>
      <c r="H11" s="11">
        <f>ROUND(H15*H16+H14,2)</f>
        <v>1215.45</v>
      </c>
    </row>
    <row r="12" spans="1:5" ht="15.75">
      <c r="A12" s="6"/>
      <c r="B12" s="6"/>
      <c r="C12" s="8"/>
      <c r="D12" s="8"/>
      <c r="E12" s="8"/>
    </row>
    <row r="13" spans="1:8" ht="36.75" customHeight="1">
      <c r="A13" s="36" t="s">
        <v>11</v>
      </c>
      <c r="B13" s="36"/>
      <c r="C13" s="36"/>
      <c r="D13" s="36"/>
      <c r="E13" s="36"/>
      <c r="F13" s="36"/>
      <c r="G13" s="36"/>
      <c r="H13" s="36"/>
    </row>
    <row r="14" spans="1:8" ht="26.25" customHeight="1">
      <c r="A14" s="34" t="s">
        <v>12</v>
      </c>
      <c r="B14" s="34"/>
      <c r="C14" s="34"/>
      <c r="D14" s="34"/>
      <c r="E14" s="34"/>
      <c r="F14" s="34"/>
      <c r="G14" s="34"/>
      <c r="H14" s="11">
        <v>960.98</v>
      </c>
    </row>
    <row r="15" spans="1:8" ht="26.25" customHeight="1">
      <c r="A15" s="34" t="s">
        <v>13</v>
      </c>
      <c r="B15" s="34"/>
      <c r="C15" s="34"/>
      <c r="D15" s="34"/>
      <c r="E15" s="34"/>
      <c r="F15" s="34"/>
      <c r="G15" s="34"/>
      <c r="H15" s="11">
        <v>269100.63</v>
      </c>
    </row>
    <row r="16" spans="1:8" ht="33" customHeight="1">
      <c r="A16" s="34" t="s">
        <v>14</v>
      </c>
      <c r="B16" s="34"/>
      <c r="C16" s="34"/>
      <c r="D16" s="34"/>
      <c r="E16" s="34"/>
      <c r="F16" s="34"/>
      <c r="G16" s="34"/>
      <c r="H16" s="13">
        <f>(H17+H18-H19-H26)/(H36+H37-H38-H45)</f>
        <v>0.0009456271514973277</v>
      </c>
    </row>
    <row r="17" spans="1:8" ht="26.25" customHeight="1">
      <c r="A17" s="34" t="s">
        <v>15</v>
      </c>
      <c r="B17" s="34"/>
      <c r="C17" s="34"/>
      <c r="D17" s="34"/>
      <c r="E17" s="34"/>
      <c r="F17" s="34"/>
      <c r="G17" s="34"/>
      <c r="H17" s="15">
        <v>796.827</v>
      </c>
    </row>
    <row r="18" spans="1:8" ht="39.75" customHeight="1">
      <c r="A18" s="34" t="s">
        <v>16</v>
      </c>
      <c r="B18" s="34"/>
      <c r="C18" s="34"/>
      <c r="D18" s="34"/>
      <c r="E18" s="34"/>
      <c r="F18" s="34"/>
      <c r="G18" s="34"/>
      <c r="H18" s="15">
        <v>56.746</v>
      </c>
    </row>
    <row r="19" spans="1:9" ht="36.75" customHeight="1">
      <c r="A19" s="34" t="s">
        <v>17</v>
      </c>
      <c r="B19" s="34"/>
      <c r="C19" s="34"/>
      <c r="D19" s="34"/>
      <c r="E19" s="34"/>
      <c r="F19" s="34"/>
      <c r="G19" s="34"/>
      <c r="H19" s="15">
        <f>SUM(E21:E25)</f>
        <v>270.536559360385</v>
      </c>
      <c r="I19" s="16" t="s">
        <v>18</v>
      </c>
    </row>
    <row r="20" spans="1:8" ht="15.75">
      <c r="A20" s="12" t="s">
        <v>19</v>
      </c>
      <c r="B20" s="12"/>
      <c r="C20" s="12"/>
      <c r="D20" s="12"/>
      <c r="E20" s="12"/>
      <c r="F20" s="12"/>
      <c r="G20" s="12"/>
      <c r="H20" s="17"/>
    </row>
    <row r="21" spans="1:13" ht="15.75" customHeight="1">
      <c r="A21" s="38" t="s">
        <v>20</v>
      </c>
      <c r="B21" s="38"/>
      <c r="C21" s="38"/>
      <c r="D21" s="38"/>
      <c r="E21" s="15">
        <v>246.594270460385</v>
      </c>
      <c r="G21" s="7"/>
      <c r="H21" s="7"/>
      <c r="I21" s="7"/>
      <c r="K21" s="6"/>
      <c r="L21" s="6"/>
      <c r="M21" s="6"/>
    </row>
    <row r="22" spans="1:13" ht="15.75" customHeight="1">
      <c r="A22" s="38" t="s">
        <v>21</v>
      </c>
      <c r="B22" s="38"/>
      <c r="C22" s="38"/>
      <c r="D22" s="38"/>
      <c r="E22" s="18">
        <v>0.0956368</v>
      </c>
      <c r="G22" s="7"/>
      <c r="H22" s="7"/>
      <c r="I22" s="7"/>
      <c r="K22" s="6"/>
      <c r="L22" s="6"/>
      <c r="M22" s="6"/>
    </row>
    <row r="23" spans="1:13" ht="15.75" customHeight="1">
      <c r="A23" s="38" t="s">
        <v>22</v>
      </c>
      <c r="B23" s="38"/>
      <c r="C23" s="38"/>
      <c r="D23" s="38"/>
      <c r="E23" s="18">
        <v>23.8466521</v>
      </c>
      <c r="G23" s="7"/>
      <c r="H23" s="7"/>
      <c r="I23" s="7"/>
      <c r="K23" s="6"/>
      <c r="L23" s="6"/>
      <c r="M23" s="6"/>
    </row>
    <row r="24" spans="1:13" ht="15.75" customHeight="1">
      <c r="A24" s="38" t="s">
        <v>23</v>
      </c>
      <c r="B24" s="38"/>
      <c r="C24" s="38"/>
      <c r="D24" s="38"/>
      <c r="E24" s="18">
        <v>0</v>
      </c>
      <c r="G24" s="7"/>
      <c r="H24" s="7"/>
      <c r="I24" s="7"/>
      <c r="K24" s="6"/>
      <c r="L24" s="6"/>
      <c r="M24" s="6"/>
    </row>
    <row r="25" spans="1:13" ht="15.75" customHeight="1">
      <c r="A25" s="38" t="s">
        <v>24</v>
      </c>
      <c r="B25" s="38"/>
      <c r="C25" s="38"/>
      <c r="D25" s="38"/>
      <c r="E25" s="18">
        <v>0</v>
      </c>
      <c r="G25" s="7"/>
      <c r="H25" s="7"/>
      <c r="I25" s="7"/>
      <c r="K25" s="6"/>
      <c r="L25" s="6"/>
      <c r="M25" s="6"/>
    </row>
    <row r="26" spans="1:8" ht="15.75">
      <c r="A26" s="34" t="s">
        <v>25</v>
      </c>
      <c r="B26" s="34"/>
      <c r="C26" s="34"/>
      <c r="D26" s="34"/>
      <c r="E26" s="34"/>
      <c r="F26" s="34"/>
      <c r="G26" s="34"/>
      <c r="H26" s="15">
        <v>353.53</v>
      </c>
    </row>
    <row r="27" spans="1:9" ht="32.25" customHeight="1">
      <c r="A27" s="34" t="s">
        <v>26</v>
      </c>
      <c r="B27" s="34"/>
      <c r="C27" s="34"/>
      <c r="D27" s="34"/>
      <c r="E27" s="34"/>
      <c r="F27" s="34"/>
      <c r="G27" s="34"/>
      <c r="H27" s="18">
        <f>D29+D33</f>
        <v>94045.23</v>
      </c>
      <c r="I27" s="16" t="s">
        <v>18</v>
      </c>
    </row>
    <row r="28" spans="1:9" ht="15.75">
      <c r="A28" s="12" t="s">
        <v>19</v>
      </c>
      <c r="B28" s="12"/>
      <c r="C28" s="12"/>
      <c r="D28" s="12"/>
      <c r="E28" s="12"/>
      <c r="F28" s="12"/>
      <c r="G28" s="12"/>
      <c r="H28" s="19"/>
      <c r="I28" s="16"/>
    </row>
    <row r="29" spans="1:13" ht="15.75" customHeight="1">
      <c r="A29" s="40" t="s">
        <v>27</v>
      </c>
      <c r="B29" s="40"/>
      <c r="C29" s="40"/>
      <c r="D29" s="15">
        <f>SUM(D30:D32)</f>
        <v>323.765</v>
      </c>
      <c r="E29" s="6"/>
      <c r="F29" s="7"/>
      <c r="G29" s="7"/>
      <c r="H29" s="7"/>
      <c r="I29" s="7"/>
      <c r="K29" s="6"/>
      <c r="L29" s="6"/>
      <c r="M29" s="6"/>
    </row>
    <row r="30" spans="1:13" ht="15.75" customHeight="1">
      <c r="A30" s="39" t="s">
        <v>28</v>
      </c>
      <c r="B30" s="39"/>
      <c r="C30" s="39"/>
      <c r="D30" s="15">
        <v>55.799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39" t="s">
        <v>29</v>
      </c>
      <c r="B31" s="39"/>
      <c r="C31" s="39"/>
      <c r="D31" s="15">
        <v>96.941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39" t="s">
        <v>30</v>
      </c>
      <c r="B32" s="39"/>
      <c r="C32" s="39"/>
      <c r="D32" s="15">
        <v>171.025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0" t="s">
        <v>31</v>
      </c>
      <c r="B33" s="40"/>
      <c r="C33" s="40"/>
      <c r="D33" s="15">
        <f>SUM(D34:D35)</f>
        <v>93721.465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39" t="s">
        <v>28</v>
      </c>
      <c r="B34" s="39"/>
      <c r="C34" s="39"/>
      <c r="D34" s="15">
        <v>23190.526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39" t="s">
        <v>30</v>
      </c>
      <c r="B35" s="39"/>
      <c r="C35" s="39"/>
      <c r="D35" s="15">
        <v>70530.939</v>
      </c>
      <c r="E35" s="6"/>
      <c r="F35" s="7"/>
      <c r="G35" s="7"/>
      <c r="H35" s="7"/>
      <c r="I35" s="7"/>
      <c r="K35" s="6"/>
      <c r="L35" s="6"/>
      <c r="M35" s="6"/>
    </row>
    <row r="36" spans="1:13" ht="15.75">
      <c r="A36" s="34" t="s">
        <v>32</v>
      </c>
      <c r="B36" s="34"/>
      <c r="C36" s="34"/>
      <c r="D36" s="34"/>
      <c r="E36" s="34"/>
      <c r="F36" s="34"/>
      <c r="G36" s="34"/>
      <c r="H36" s="15">
        <v>464962.389</v>
      </c>
      <c r="I36" s="7"/>
      <c r="K36" s="6"/>
      <c r="L36" s="6"/>
      <c r="M36" s="6"/>
    </row>
    <row r="37" spans="1:13" ht="36.75" customHeight="1">
      <c r="A37" s="34" t="s">
        <v>33</v>
      </c>
      <c r="B37" s="34"/>
      <c r="C37" s="34"/>
      <c r="D37" s="34"/>
      <c r="E37" s="34"/>
      <c r="F37" s="34"/>
      <c r="G37" s="34"/>
      <c r="H37" s="15">
        <v>40249.031</v>
      </c>
      <c r="I37" s="7"/>
      <c r="K37" s="6"/>
      <c r="L37" s="6"/>
      <c r="M37" s="6"/>
    </row>
    <row r="38" spans="1:9" ht="39" customHeight="1">
      <c r="A38" s="34" t="s">
        <v>34</v>
      </c>
      <c r="B38" s="34"/>
      <c r="C38" s="34"/>
      <c r="D38" s="34"/>
      <c r="E38" s="34"/>
      <c r="F38" s="34"/>
      <c r="G38" s="34"/>
      <c r="H38" s="15">
        <f>SUM(E40:E44)</f>
        <v>110788.53199999999</v>
      </c>
      <c r="I38" s="16" t="s">
        <v>18</v>
      </c>
    </row>
    <row r="39" spans="1:9" ht="15.75">
      <c r="A39" s="12" t="s">
        <v>19</v>
      </c>
      <c r="B39" s="12"/>
      <c r="C39" s="12"/>
      <c r="D39" s="12"/>
      <c r="E39" s="12"/>
      <c r="F39" s="12"/>
      <c r="G39" s="12"/>
      <c r="H39" s="19"/>
      <c r="I39" s="16"/>
    </row>
    <row r="40" spans="1:13" ht="15.75" customHeight="1">
      <c r="A40" s="38" t="s">
        <v>35</v>
      </c>
      <c r="B40" s="38"/>
      <c r="C40" s="38"/>
      <c r="D40" s="38"/>
      <c r="E40" s="15">
        <v>94045.23</v>
      </c>
      <c r="G40" s="7"/>
      <c r="H40" s="7"/>
      <c r="I40" s="7"/>
      <c r="K40" s="6"/>
      <c r="L40" s="6"/>
      <c r="M40" s="6"/>
    </row>
    <row r="41" spans="1:13" ht="15.75" customHeight="1">
      <c r="A41" s="38" t="s">
        <v>36</v>
      </c>
      <c r="B41" s="38"/>
      <c r="C41" s="38"/>
      <c r="D41" s="38"/>
      <c r="E41" s="18">
        <v>49.356</v>
      </c>
      <c r="G41" s="7"/>
      <c r="H41" s="7"/>
      <c r="I41" s="7"/>
      <c r="K41" s="6"/>
      <c r="L41" s="6"/>
      <c r="M41" s="6"/>
    </row>
    <row r="42" spans="1:13" ht="15.75" customHeight="1">
      <c r="A42" s="38" t="s">
        <v>37</v>
      </c>
      <c r="B42" s="38"/>
      <c r="C42" s="38"/>
      <c r="D42" s="38"/>
      <c r="E42" s="18">
        <v>16693.946</v>
      </c>
      <c r="G42" s="7"/>
      <c r="H42" s="7"/>
      <c r="I42" s="7"/>
      <c r="K42" s="6"/>
      <c r="L42" s="6"/>
      <c r="M42" s="6"/>
    </row>
    <row r="43" spans="1:13" ht="15.75" customHeight="1">
      <c r="A43" s="38" t="s">
        <v>38</v>
      </c>
      <c r="B43" s="38"/>
      <c r="C43" s="38"/>
      <c r="D43" s="38"/>
      <c r="E43" s="18">
        <v>0</v>
      </c>
      <c r="G43" s="7"/>
      <c r="H43" s="7"/>
      <c r="I43" s="7"/>
      <c r="K43" s="6"/>
      <c r="L43" s="6"/>
      <c r="M43" s="6"/>
    </row>
    <row r="44" spans="1:13" ht="15.75" customHeight="1">
      <c r="A44" s="38" t="s">
        <v>39</v>
      </c>
      <c r="B44" s="38"/>
      <c r="C44" s="38"/>
      <c r="D44" s="38"/>
      <c r="E44" s="18">
        <v>0</v>
      </c>
      <c r="G44" s="7"/>
      <c r="H44" s="7"/>
      <c r="I44" s="7"/>
      <c r="K44" s="6"/>
      <c r="L44" s="6"/>
      <c r="M44" s="6"/>
    </row>
    <row r="45" spans="1:13" ht="15.75">
      <c r="A45" s="34" t="s">
        <v>40</v>
      </c>
      <c r="B45" s="34"/>
      <c r="C45" s="34"/>
      <c r="D45" s="34"/>
      <c r="E45" s="34"/>
      <c r="F45" s="34"/>
      <c r="G45" s="34"/>
      <c r="H45" s="15">
        <v>151720</v>
      </c>
      <c r="I45" s="7"/>
      <c r="K45" s="6"/>
      <c r="L45" s="6"/>
      <c r="M45" s="6"/>
    </row>
    <row r="46" spans="1:13" ht="36" customHeight="1">
      <c r="A46" s="34" t="s">
        <v>41</v>
      </c>
      <c r="B46" s="34"/>
      <c r="C46" s="34"/>
      <c r="D46" s="34"/>
      <c r="E46" s="34"/>
      <c r="F46" s="34"/>
      <c r="G46" s="34"/>
      <c r="H46" s="15" t="s">
        <v>42</v>
      </c>
      <c r="I46" s="7"/>
      <c r="K46" s="6"/>
      <c r="L46" s="6"/>
      <c r="M46" s="6"/>
    </row>
    <row r="47" spans="1:13" ht="36" customHeight="1">
      <c r="A47" s="12"/>
      <c r="B47" s="12"/>
      <c r="C47" s="12"/>
      <c r="D47" s="12"/>
      <c r="E47" s="12"/>
      <c r="F47" s="12"/>
      <c r="G47" s="12"/>
      <c r="H47" s="19"/>
      <c r="I47" s="7"/>
      <c r="K47" s="6"/>
      <c r="L47" s="6"/>
      <c r="M47" s="6"/>
    </row>
    <row r="48" spans="1:8" ht="46.5" customHeight="1">
      <c r="A48" s="35" t="s">
        <v>43</v>
      </c>
      <c r="B48" s="35"/>
      <c r="C48" s="35"/>
      <c r="D48" s="35"/>
      <c r="E48" s="35"/>
      <c r="F48" s="35"/>
      <c r="G48" s="35"/>
      <c r="H48" s="35"/>
    </row>
    <row r="49" spans="1:8" ht="17.2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9" ht="15.75">
      <c r="A50" s="28" t="s">
        <v>45</v>
      </c>
      <c r="B50" s="29"/>
      <c r="C50" s="29"/>
      <c r="D50" s="30"/>
      <c r="E50" s="37" t="s">
        <v>4</v>
      </c>
      <c r="F50" s="37"/>
      <c r="G50" s="37"/>
      <c r="H50" s="37"/>
      <c r="I50" s="8"/>
    </row>
    <row r="51" spans="1:9" ht="15.75">
      <c r="A51" s="31"/>
      <c r="B51" s="32"/>
      <c r="C51" s="32"/>
      <c r="D51" s="33"/>
      <c r="E51" s="9" t="s">
        <v>5</v>
      </c>
      <c r="F51" s="9" t="s">
        <v>6</v>
      </c>
      <c r="G51" s="9" t="s">
        <v>7</v>
      </c>
      <c r="H51" s="9" t="s">
        <v>8</v>
      </c>
      <c r="I51" s="8"/>
    </row>
    <row r="52" spans="1:9" ht="15.75">
      <c r="A52" s="23" t="s">
        <v>46</v>
      </c>
      <c r="B52" s="24"/>
      <c r="C52" s="24"/>
      <c r="D52" s="25"/>
      <c r="E52" s="10">
        <v>755.36</v>
      </c>
      <c r="F52" s="10">
        <f>$E$52</f>
        <v>755.36</v>
      </c>
      <c r="G52" s="10">
        <f>$E$52</f>
        <v>755.36</v>
      </c>
      <c r="H52" s="10">
        <f>$E$52</f>
        <v>755.36</v>
      </c>
      <c r="I52" s="8"/>
    </row>
    <row r="53" spans="1:9" ht="15.75">
      <c r="A53" s="23" t="s">
        <v>47</v>
      </c>
      <c r="B53" s="24"/>
      <c r="C53" s="24"/>
      <c r="D53" s="25"/>
      <c r="E53" s="10">
        <v>1400.91</v>
      </c>
      <c r="F53" s="10">
        <f>$E$53</f>
        <v>1400.91</v>
      </c>
      <c r="G53" s="10">
        <f>$E$53</f>
        <v>1400.91</v>
      </c>
      <c r="H53" s="10">
        <f>$E$53</f>
        <v>1400.91</v>
      </c>
      <c r="I53" s="8"/>
    </row>
    <row r="54" spans="1:9" ht="15.75">
      <c r="A54" s="23" t="s">
        <v>48</v>
      </c>
      <c r="B54" s="24"/>
      <c r="C54" s="24"/>
      <c r="D54" s="25"/>
      <c r="E54" s="10">
        <v>4170.59</v>
      </c>
      <c r="F54" s="10">
        <f>$E$54</f>
        <v>4170.59</v>
      </c>
      <c r="G54" s="10">
        <f>$E$54</f>
        <v>4170.59</v>
      </c>
      <c r="H54" s="10">
        <f>$E$54</f>
        <v>4170.59</v>
      </c>
      <c r="I54" s="8"/>
    </row>
    <row r="55" spans="1:7" ht="15.75">
      <c r="A55" s="6"/>
      <c r="B55" s="6"/>
      <c r="C55" s="8"/>
      <c r="D55" s="6"/>
      <c r="E55" s="3"/>
      <c r="G55" s="6"/>
    </row>
    <row r="56" spans="1:8" ht="17.25" customHeight="1">
      <c r="A56" s="27" t="s">
        <v>49</v>
      </c>
      <c r="B56" s="27"/>
      <c r="C56" s="27"/>
      <c r="D56" s="27"/>
      <c r="E56" s="27"/>
      <c r="F56" s="27"/>
      <c r="G56" s="27"/>
      <c r="H56" s="27"/>
    </row>
    <row r="57" spans="1:9" ht="15.75">
      <c r="A57" s="28" t="s">
        <v>45</v>
      </c>
      <c r="B57" s="29"/>
      <c r="C57" s="29"/>
      <c r="D57" s="30"/>
      <c r="E57" s="23" t="s">
        <v>4</v>
      </c>
      <c r="F57" s="24"/>
      <c r="G57" s="24"/>
      <c r="H57" s="25"/>
      <c r="I57" s="8"/>
    </row>
    <row r="58" spans="1:9" ht="15.75">
      <c r="A58" s="31"/>
      <c r="B58" s="32"/>
      <c r="C58" s="32"/>
      <c r="D58" s="33"/>
      <c r="E58" s="9" t="s">
        <v>5</v>
      </c>
      <c r="F58" s="9" t="s">
        <v>6</v>
      </c>
      <c r="G58" s="9" t="s">
        <v>7</v>
      </c>
      <c r="H58" s="9" t="s">
        <v>8</v>
      </c>
      <c r="I58" s="8"/>
    </row>
    <row r="59" spans="1:9" ht="15.75">
      <c r="A59" s="23" t="s">
        <v>46</v>
      </c>
      <c r="B59" s="24"/>
      <c r="C59" s="24"/>
      <c r="D59" s="25"/>
      <c r="E59" s="10">
        <v>755.36</v>
      </c>
      <c r="F59" s="10">
        <f>$E$59</f>
        <v>755.36</v>
      </c>
      <c r="G59" s="10">
        <f>$E$59</f>
        <v>755.36</v>
      </c>
      <c r="H59" s="10">
        <f>$E$59</f>
        <v>755.36</v>
      </c>
      <c r="I59" s="8"/>
    </row>
    <row r="60" spans="1:9" ht="15.75">
      <c r="A60" s="23" t="s">
        <v>50</v>
      </c>
      <c r="B60" s="24"/>
      <c r="C60" s="24"/>
      <c r="D60" s="25"/>
      <c r="E60" s="10">
        <v>1958.47</v>
      </c>
      <c r="F60" s="10">
        <f>$E$60</f>
        <v>1958.47</v>
      </c>
      <c r="G60" s="10">
        <f>$E$60</f>
        <v>1958.47</v>
      </c>
      <c r="H60" s="10">
        <f>$E$60</f>
        <v>1958.47</v>
      </c>
      <c r="I60" s="8"/>
    </row>
    <row r="61" spans="1:5" ht="15.75">
      <c r="A61" s="6"/>
      <c r="B61" s="6"/>
      <c r="C61" s="8"/>
      <c r="D61" s="8"/>
      <c r="E61" s="8"/>
    </row>
    <row r="62" spans="1:8" ht="67.5" customHeight="1">
      <c r="A62" s="26" t="s">
        <v>51</v>
      </c>
      <c r="B62" s="26"/>
      <c r="C62" s="26"/>
      <c r="D62" s="26"/>
      <c r="E62" s="26"/>
      <c r="F62" s="26"/>
      <c r="G62" s="26"/>
      <c r="H62" s="26"/>
    </row>
  </sheetData>
  <sheetProtection/>
  <mergeCells count="51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D51"/>
    <mergeCell ref="E50:H50"/>
    <mergeCell ref="A59:D59"/>
    <mergeCell ref="A60:D60"/>
    <mergeCell ref="A62:H62"/>
    <mergeCell ref="A52:D52"/>
    <mergeCell ref="A53:D53"/>
    <mergeCell ref="A54:D54"/>
    <mergeCell ref="A56:H56"/>
    <mergeCell ref="A57:D58"/>
    <mergeCell ref="E57:H57"/>
  </mergeCells>
  <printOptions/>
  <pageMargins left="0.22" right="0.18" top="1" bottom="1" header="0.5" footer="0.5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cp:lastPrinted>2012-12-12T02:19:08Z</cp:lastPrinted>
  <dcterms:created xsi:type="dcterms:W3CDTF">2012-12-11T10:33:33Z</dcterms:created>
  <dcterms:modified xsi:type="dcterms:W3CDTF">2012-12-12T07:31:27Z</dcterms:modified>
  <cp:category/>
  <cp:version/>
  <cp:contentType/>
  <cp:contentStatus/>
</cp:coreProperties>
</file>